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0485" activeTab="0"/>
  </bookViews>
  <sheets>
    <sheet name="TIME TABL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<sst xmlns="http://schemas.openxmlformats.org/spreadsheetml/2006/main" count="25" uniqueCount="25">
  <si>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TOTALE </t>
  </si>
  <si>
    <t>MM RIPRESA</t>
  </si>
  <si>
    <t>N°INTERVALLI</t>
  </si>
  <si>
    <t>MM INTER</t>
  </si>
  <si>
    <t>TEMPO</t>
  </si>
  <si>
    <t>ORA -INIZIO</t>
  </si>
  <si>
    <t>ULTIMO BIN.</t>
  </si>
  <si>
    <t>ORA - FINE</t>
  </si>
  <si>
    <t>CAV. X GIUDICE</t>
  </si>
  <si>
    <t>SABATO</t>
  </si>
  <si>
    <t>GR 4 ESORD</t>
  </si>
  <si>
    <t>CIRC.PREPARATORIO</t>
  </si>
  <si>
    <t>GR 3 ESORD</t>
  </si>
  <si>
    <t>GR 2 ESORD</t>
  </si>
  <si>
    <t>GR 1a ESORD</t>
  </si>
  <si>
    <t>GR 1a ESPERTI</t>
  </si>
  <si>
    <t>FISDIR 1E</t>
  </si>
  <si>
    <t>FISDIR 1M</t>
  </si>
  <si>
    <t>FISDIR 1A</t>
  </si>
  <si>
    <t>FISDIR 2E</t>
  </si>
  <si>
    <t>FISDIR 2M</t>
  </si>
  <si>
    <t>MESSINA</t>
  </si>
  <si>
    <t>VON ASBOTH</t>
  </si>
  <si>
    <t>FREESTYLE 1a</t>
  </si>
  <si>
    <t>FREESTYLE 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</si>
</sst>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?"/>
    <numFmt numFmtId="174" formatCode="??"/>
    <numFmt numFmtId="175" formatCode="#,##0\ [$€-1];[Red]\-#,##0\ [$€-1]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20" fontId="0" fillId="0" borderId="0" xfId="63" applyNumberFormat="1" applyFont="1" applyFill="1">
      <alignment/>
      <protection/>
    </xf>
    <xf numFmtId="0" fontId="4" fillId="0" borderId="0" xfId="63" applyFont="1">
      <alignment/>
      <protection/>
    </xf>
    <xf numFmtId="0" fontId="5" fillId="0" borderId="10" xfId="63" applyFont="1" applyBorder="1">
      <alignment/>
      <protection/>
    </xf>
    <xf numFmtId="0" fontId="6" fillId="0" borderId="11" xfId="63" applyFont="1" applyBorder="1" applyAlignment="1">
      <alignment horizontal="center"/>
      <protection/>
    </xf>
    <xf numFmtId="0" fontId="4" fillId="33" borderId="12" xfId="63" applyFont="1" applyFill="1" applyBorder="1" applyAlignment="1">
      <alignment horizontal="center"/>
      <protection/>
    </xf>
    <xf numFmtId="0" fontId="7" fillId="0" borderId="13" xfId="63" applyFont="1" applyBorder="1" applyAlignment="1">
      <alignment textRotation="255"/>
      <protection/>
    </xf>
    <xf numFmtId="0" fontId="8" fillId="0" borderId="14" xfId="63" applyFont="1" applyBorder="1" applyAlignment="1">
      <alignment textRotation="255"/>
      <protection/>
    </xf>
    <xf numFmtId="0" fontId="8" fillId="0" borderId="13" xfId="63" applyFont="1" applyBorder="1" applyAlignment="1">
      <alignment textRotation="255"/>
      <protection/>
    </xf>
    <xf numFmtId="0" fontId="8" fillId="33" borderId="12" xfId="63" applyFont="1" applyFill="1" applyBorder="1" applyAlignment="1">
      <alignment textRotation="255"/>
      <protection/>
    </xf>
    <xf numFmtId="0" fontId="8" fillId="0" borderId="12" xfId="63" applyFont="1" applyBorder="1" applyAlignment="1">
      <alignment textRotation="255"/>
      <protection/>
    </xf>
    <xf numFmtId="20" fontId="8" fillId="33" borderId="13" xfId="63" applyNumberFormat="1" applyFont="1" applyFill="1" applyBorder="1" applyAlignment="1">
      <alignment textRotation="255"/>
      <protection/>
    </xf>
    <xf numFmtId="0" fontId="8" fillId="0" borderId="15" xfId="63" applyFont="1" applyBorder="1" applyAlignment="1">
      <alignment textRotation="255"/>
      <protection/>
    </xf>
    <xf numFmtId="0" fontId="0" fillId="33" borderId="16" xfId="63" applyFont="1" applyFill="1" applyBorder="1">
      <alignment/>
      <protection/>
    </xf>
    <xf numFmtId="0" fontId="4" fillId="33" borderId="0" xfId="63" applyFont="1" applyFill="1" applyBorder="1" applyAlignment="1">
      <alignment horizontal="center"/>
      <protection/>
    </xf>
    <xf numFmtId="0" fontId="8" fillId="33" borderId="0" xfId="63" applyFont="1" applyFill="1" applyBorder="1" applyAlignment="1">
      <alignment textRotation="255"/>
      <protection/>
    </xf>
    <xf numFmtId="0" fontId="8" fillId="33" borderId="0" xfId="63" applyNumberFormat="1" applyFont="1" applyFill="1" applyBorder="1" applyAlignment="1">
      <alignment textRotation="255"/>
      <protection/>
    </xf>
    <xf numFmtId="0" fontId="8" fillId="33" borderId="17" xfId="63" applyFont="1" applyFill="1" applyBorder="1" applyAlignment="1">
      <alignment textRotation="255"/>
      <protection/>
    </xf>
    <xf numFmtId="0" fontId="4" fillId="0" borderId="18" xfId="63" applyFont="1" applyBorder="1" applyAlignment="1">
      <alignment horizontal="center"/>
      <protection/>
    </xf>
    <xf numFmtId="0" fontId="4" fillId="33" borderId="19" xfId="63" applyFont="1" applyFill="1" applyBorder="1" applyAlignment="1">
      <alignment horizontal="center"/>
      <protection/>
    </xf>
    <xf numFmtId="0" fontId="0" fillId="33" borderId="19" xfId="63" applyFont="1" applyFill="1" applyBorder="1" applyAlignment="1">
      <alignment horizontal="center"/>
      <protection/>
    </xf>
    <xf numFmtId="0" fontId="0" fillId="33" borderId="19" xfId="63" applyFont="1" applyFill="1" applyBorder="1">
      <alignment/>
      <protection/>
    </xf>
    <xf numFmtId="0" fontId="0" fillId="0" borderId="19" xfId="63" applyFont="1" applyBorder="1">
      <alignment/>
      <protection/>
    </xf>
    <xf numFmtId="20" fontId="0" fillId="33" borderId="19" xfId="63" applyNumberFormat="1" applyFont="1" applyFill="1" applyBorder="1">
      <alignment/>
      <protection/>
    </xf>
    <xf numFmtId="20" fontId="4" fillId="33" borderId="19" xfId="63" applyNumberFormat="1" applyFont="1" applyFill="1" applyBorder="1">
      <alignment/>
      <protection/>
    </xf>
    <xf numFmtId="20" fontId="4" fillId="33" borderId="20" xfId="63" applyNumberFormat="1" applyFont="1" applyFill="1" applyBorder="1">
      <alignment/>
      <protection/>
    </xf>
    <xf numFmtId="0" fontId="10" fillId="0" borderId="21" xfId="63" applyFont="1" applyBorder="1" applyAlignment="1">
      <alignment horizontal="center"/>
      <protection/>
    </xf>
    <xf numFmtId="0" fontId="4" fillId="33" borderId="21" xfId="63" applyFont="1" applyFill="1" applyBorder="1" applyAlignment="1">
      <alignment horizontal="center"/>
      <protection/>
    </xf>
    <xf numFmtId="0" fontId="4" fillId="0" borderId="21" xfId="63" applyFont="1" applyBorder="1" applyAlignment="1">
      <alignment horizontal="center"/>
      <protection/>
    </xf>
    <xf numFmtId="0" fontId="4" fillId="0" borderId="22" xfId="63" applyFont="1" applyBorder="1" applyAlignment="1">
      <alignment horizontal="center"/>
      <protection/>
    </xf>
    <xf numFmtId="0" fontId="0" fillId="33" borderId="21" xfId="63" applyFont="1" applyFill="1" applyBorder="1">
      <alignment/>
      <protection/>
    </xf>
    <xf numFmtId="0" fontId="0" fillId="0" borderId="21" xfId="63" applyFont="1" applyBorder="1">
      <alignment/>
      <protection/>
    </xf>
    <xf numFmtId="20" fontId="0" fillId="0" borderId="21" xfId="63" applyNumberFormat="1" applyFont="1" applyBorder="1">
      <alignment/>
      <protection/>
    </xf>
    <xf numFmtId="20" fontId="0" fillId="0" borderId="22" xfId="63" applyNumberFormat="1" applyFont="1" applyBorder="1">
      <alignment/>
      <protection/>
    </xf>
    <xf numFmtId="20" fontId="0" fillId="33" borderId="21" xfId="63" applyNumberFormat="1" applyFont="1" applyFill="1" applyBorder="1">
      <alignment/>
      <protection/>
    </xf>
    <xf numFmtId="0" fontId="0" fillId="0" borderId="0" xfId="63" applyFont="1" applyBorder="1">
      <alignment/>
      <protection/>
    </xf>
    <xf numFmtId="0" fontId="4" fillId="0" borderId="21" xfId="63" applyFont="1" applyBorder="1">
      <alignment/>
      <protection/>
    </xf>
    <xf numFmtId="0" fontId="4" fillId="33" borderId="23" xfId="63" applyFont="1" applyFill="1" applyBorder="1" applyAlignment="1">
      <alignment horizontal="center"/>
      <protection/>
    </xf>
    <xf numFmtId="20" fontId="4" fillId="0" borderId="21" xfId="63" applyNumberFormat="1" applyFont="1" applyBorder="1">
      <alignment/>
      <protection/>
    </xf>
    <xf numFmtId="20" fontId="4" fillId="0" borderId="24" xfId="63" applyNumberFormat="1" applyFont="1" applyBorder="1">
      <alignment/>
      <protection/>
    </xf>
    <xf numFmtId="0" fontId="4" fillId="0" borderId="21" xfId="63" applyFont="1" applyBorder="1" applyAlignment="1">
      <alignment horizontal="left"/>
      <protection/>
    </xf>
    <xf numFmtId="0" fontId="4" fillId="0" borderId="23" xfId="63" applyFont="1" applyBorder="1" applyAlignment="1">
      <alignment horizontal="center"/>
      <protection/>
    </xf>
    <xf numFmtId="0" fontId="0" fillId="0" borderId="23" xfId="63" applyFont="1" applyBorder="1">
      <alignment/>
      <protection/>
    </xf>
    <xf numFmtId="0" fontId="0" fillId="0" borderId="23" xfId="63" applyFont="1" applyFill="1" applyBorder="1">
      <alignment/>
      <protection/>
    </xf>
    <xf numFmtId="20" fontId="0" fillId="0" borderId="23" xfId="63" applyNumberFormat="1" applyFont="1" applyBorder="1">
      <alignment/>
      <protection/>
    </xf>
    <xf numFmtId="20" fontId="4" fillId="0" borderId="23" xfId="63" applyNumberFormat="1" applyFont="1" applyBorder="1">
      <alignment/>
      <protection/>
    </xf>
    <xf numFmtId="0" fontId="8" fillId="0" borderId="25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24" xfId="63" applyFont="1" applyBorder="1">
      <alignment/>
      <protection/>
    </xf>
    <xf numFmtId="0" fontId="4" fillId="33" borderId="26" xfId="63" applyFont="1" applyFill="1" applyBorder="1">
      <alignment/>
      <protection/>
    </xf>
    <xf numFmtId="0" fontId="4" fillId="33" borderId="27" xfId="63" applyFont="1" applyFill="1" applyBorder="1" applyAlignment="1">
      <alignment horizontal="center"/>
      <protection/>
    </xf>
    <xf numFmtId="0" fontId="0" fillId="33" borderId="27" xfId="63" applyFont="1" applyFill="1" applyBorder="1">
      <alignment/>
      <protection/>
    </xf>
    <xf numFmtId="20" fontId="0" fillId="33" borderId="27" xfId="63" applyNumberFormat="1" applyFont="1" applyFill="1" applyBorder="1">
      <alignment/>
      <protection/>
    </xf>
    <xf numFmtId="0" fontId="4" fillId="33" borderId="27" xfId="63" applyFont="1" applyFill="1" applyBorder="1">
      <alignment/>
      <protection/>
    </xf>
    <xf numFmtId="0" fontId="4" fillId="33" borderId="28" xfId="63" applyFont="1" applyFill="1" applyBorder="1">
      <alignment/>
      <protection/>
    </xf>
    <xf numFmtId="0" fontId="10" fillId="0" borderId="29" xfId="63" applyFont="1" applyBorder="1" applyAlignment="1">
      <alignment horizontal="center"/>
      <protection/>
    </xf>
    <xf numFmtId="0" fontId="9" fillId="0" borderId="21" xfId="63" applyFont="1" applyBorder="1">
      <alignment/>
      <protection/>
    </xf>
    <xf numFmtId="20" fontId="4" fillId="34" borderId="29" xfId="63" applyNumberFormat="1" applyFont="1" applyFill="1" applyBorder="1">
      <alignment/>
      <protection/>
    </xf>
    <xf numFmtId="20" fontId="4" fillId="34" borderId="21" xfId="63" applyNumberFormat="1" applyFont="1" applyFill="1" applyBorder="1">
      <alignment/>
      <protection/>
    </xf>
    <xf numFmtId="20" fontId="4" fillId="34" borderId="24" xfId="63" applyNumberFormat="1" applyFont="1" applyFill="1" applyBorder="1">
      <alignment/>
      <protection/>
    </xf>
    <xf numFmtId="0" fontId="48" fillId="0" borderId="21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  <xf numFmtId="0" fontId="50" fillId="0" borderId="29" xfId="63" applyFont="1" applyBorder="1" applyAlignment="1">
      <alignment horizontal="center"/>
      <protection/>
    </xf>
    <xf numFmtId="0" fontId="49" fillId="33" borderId="21" xfId="63" applyFont="1" applyFill="1" applyBorder="1" applyAlignment="1">
      <alignment horizontal="center"/>
      <protection/>
    </xf>
    <xf numFmtId="0" fontId="50" fillId="0" borderId="21" xfId="63" applyFont="1" applyBorder="1" applyAlignment="1">
      <alignment horizontal="center"/>
      <protection/>
    </xf>
    <xf numFmtId="0" fontId="49" fillId="0" borderId="21" xfId="63" applyFont="1" applyBorder="1" applyAlignment="1">
      <alignment horizontal="center"/>
      <protection/>
    </xf>
    <xf numFmtId="0" fontId="49" fillId="0" borderId="22" xfId="63" applyFont="1" applyBorder="1" applyAlignment="1">
      <alignment horizontal="center"/>
      <protection/>
    </xf>
    <xf numFmtId="0" fontId="51" fillId="33" borderId="21" xfId="63" applyFont="1" applyFill="1" applyBorder="1">
      <alignment/>
      <protection/>
    </xf>
    <xf numFmtId="0" fontId="51" fillId="0" borderId="21" xfId="63" applyFont="1" applyBorder="1">
      <alignment/>
      <protection/>
    </xf>
    <xf numFmtId="20" fontId="51" fillId="0" borderId="21" xfId="63" applyNumberFormat="1" applyFont="1" applyBorder="1">
      <alignment/>
      <protection/>
    </xf>
    <xf numFmtId="20" fontId="51" fillId="0" borderId="22" xfId="63" applyNumberFormat="1" applyFont="1" applyBorder="1">
      <alignment/>
      <protection/>
    </xf>
    <xf numFmtId="20" fontId="51" fillId="33" borderId="21" xfId="63" applyNumberFormat="1" applyFont="1" applyFill="1" applyBorder="1">
      <alignment/>
      <protection/>
    </xf>
    <xf numFmtId="20" fontId="49" fillId="34" borderId="29" xfId="63" applyNumberFormat="1" applyFont="1" applyFill="1" applyBorder="1">
      <alignment/>
      <protection/>
    </xf>
    <xf numFmtId="20" fontId="49" fillId="34" borderId="21" xfId="63" applyNumberFormat="1" applyFont="1" applyFill="1" applyBorder="1">
      <alignment/>
      <protection/>
    </xf>
    <xf numFmtId="20" fontId="49" fillId="34" borderId="24" xfId="63" applyNumberFormat="1" applyFont="1" applyFill="1" applyBorder="1">
      <alignment/>
      <protection/>
    </xf>
    <xf numFmtId="0" fontId="51" fillId="0" borderId="0" xfId="63" applyFont="1" applyBorder="1">
      <alignment/>
      <protection/>
    </xf>
    <xf numFmtId="0" fontId="51" fillId="0" borderId="0" xfId="63" applyFo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20</xdr:row>
      <xdr:rowOff>0</xdr:rowOff>
    </xdr:from>
    <xdr:to>
      <xdr:col>2</xdr:col>
      <xdr:colOff>381000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704975" y="49244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0</xdr:rowOff>
    </xdr:from>
    <xdr:to>
      <xdr:col>21</xdr:col>
      <xdr:colOff>342900</xdr:colOff>
      <xdr:row>20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048250" y="492442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381000</xdr:colOff>
      <xdr:row>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704975" y="49244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0</xdr:rowOff>
    </xdr:from>
    <xdr:to>
      <xdr:col>16</xdr:col>
      <xdr:colOff>371475</xdr:colOff>
      <xdr:row>20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029200" y="492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409575</xdr:colOff>
      <xdr:row>20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704975" y="4924425"/>
          <a:ext cx="39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381000</xdr:colOff>
      <xdr:row>20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704975" y="49244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0</xdr:rowOff>
    </xdr:from>
    <xdr:to>
      <xdr:col>21</xdr:col>
      <xdr:colOff>342900</xdr:colOff>
      <xdr:row>20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5048250" y="492442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409575</xdr:colOff>
      <xdr:row>20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704975" y="4924425"/>
          <a:ext cx="39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381000</xdr:colOff>
      <xdr:row>20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704975" y="49244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0</xdr:rowOff>
    </xdr:from>
    <xdr:to>
      <xdr:col>21</xdr:col>
      <xdr:colOff>342900</xdr:colOff>
      <xdr:row>20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048250" y="492442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0"/>
  <sheetViews>
    <sheetView tabSelected="1" zoomScalePageLayoutView="0" workbookViewId="0" topLeftCell="A10">
      <selection activeCell="AA10" sqref="AA10"/>
    </sheetView>
  </sheetViews>
  <sheetFormatPr defaultColWidth="9.140625" defaultRowHeight="12.75"/>
  <cols>
    <col min="1" max="1" width="2.00390625" style="1" customWidth="1"/>
    <col min="2" max="2" width="23.28125" style="1" bestFit="1" customWidth="1"/>
    <col min="3" max="3" width="6.28125" style="2" customWidth="1"/>
    <col min="4" max="4" width="1.28515625" style="2" customWidth="1"/>
    <col min="5" max="8" width="4.7109375" style="1" customWidth="1"/>
    <col min="9" max="11" width="5.00390625" style="1" customWidth="1"/>
    <col min="12" max="12" width="5.140625" style="1" customWidth="1"/>
    <col min="13" max="13" width="3.57421875" style="1" customWidth="1"/>
    <col min="14" max="21" width="7.421875" style="1" hidden="1" customWidth="1"/>
    <col min="22" max="22" width="5.57421875" style="1" bestFit="1" customWidth="1"/>
    <col min="23" max="23" width="5.140625" style="1" customWidth="1"/>
    <col min="24" max="25" width="5.57421875" style="1" bestFit="1" customWidth="1"/>
    <col min="26" max="26" width="3.8515625" style="3" customWidth="1"/>
    <col min="27" max="29" width="6.57421875" style="4" customWidth="1"/>
    <col min="30" max="30" width="10.8515625" style="1" customWidth="1"/>
    <col min="31" max="16384" width="9.140625" style="1" customWidth="1"/>
  </cols>
  <sheetData>
    <row r="1" ht="8.25" customHeight="1" thickBot="1"/>
    <row r="2" spans="2:29" ht="137.25" thickBot="1">
      <c r="B2" s="5" t="s">
        <v>0</v>
      </c>
      <c r="C2" s="6">
        <f>SUM(C6:C17)</f>
        <v>30</v>
      </c>
      <c r="D2" s="7"/>
      <c r="E2" s="8" t="s">
        <v>21</v>
      </c>
      <c r="F2" s="9" t="s">
        <v>22</v>
      </c>
      <c r="G2" s="9"/>
      <c r="H2" s="10"/>
      <c r="I2" s="9"/>
      <c r="J2" s="10"/>
      <c r="K2" s="9"/>
      <c r="L2" s="9"/>
      <c r="M2" s="11"/>
      <c r="N2" s="12"/>
      <c r="O2" s="12"/>
      <c r="P2" s="12"/>
      <c r="Q2" s="12"/>
      <c r="R2" s="12"/>
      <c r="S2" s="12"/>
      <c r="T2" s="12"/>
      <c r="U2" s="12"/>
      <c r="V2" s="10" t="s">
        <v>1</v>
      </c>
      <c r="W2" s="12" t="s">
        <v>2</v>
      </c>
      <c r="X2" s="10" t="s">
        <v>3</v>
      </c>
      <c r="Y2" s="12" t="s">
        <v>4</v>
      </c>
      <c r="Z2" s="13"/>
      <c r="AA2" s="12" t="s">
        <v>5</v>
      </c>
      <c r="AB2" s="10" t="s">
        <v>6</v>
      </c>
      <c r="AC2" s="14" t="s">
        <v>7</v>
      </c>
    </row>
    <row r="3" spans="2:29" ht="3.75" customHeight="1" thickBot="1">
      <c r="B3" s="15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7"/>
      <c r="AB3" s="17"/>
      <c r="AC3" s="19"/>
    </row>
    <row r="4" spans="2:29" ht="18">
      <c r="B4" s="58" t="s">
        <v>9</v>
      </c>
      <c r="C4" s="20"/>
      <c r="D4" s="21"/>
      <c r="E4" s="22"/>
      <c r="F4" s="22"/>
      <c r="G4" s="22"/>
      <c r="H4" s="22"/>
      <c r="I4" s="22"/>
      <c r="J4" s="22"/>
      <c r="K4" s="22"/>
      <c r="L4" s="22"/>
      <c r="M4" s="23"/>
      <c r="N4" s="24"/>
      <c r="O4" s="24"/>
      <c r="P4" s="24"/>
      <c r="Q4" s="24"/>
      <c r="R4" s="24"/>
      <c r="S4" s="24"/>
      <c r="T4" s="24"/>
      <c r="U4" s="24"/>
      <c r="V4" s="25"/>
      <c r="W4" s="23"/>
      <c r="X4" s="25"/>
      <c r="Y4" s="25"/>
      <c r="Z4" s="25"/>
      <c r="AA4" s="26"/>
      <c r="AB4" s="26"/>
      <c r="AC4" s="27"/>
    </row>
    <row r="5" spans="2:30" ht="14.25" customHeight="1">
      <c r="B5" s="62" t="s">
        <v>11</v>
      </c>
      <c r="C5" s="57">
        <v>2</v>
      </c>
      <c r="D5" s="29"/>
      <c r="E5" s="28"/>
      <c r="F5" s="28"/>
      <c r="G5" s="28"/>
      <c r="H5" s="28"/>
      <c r="I5" s="30"/>
      <c r="J5" s="30"/>
      <c r="K5" s="30"/>
      <c r="L5" s="31"/>
      <c r="M5" s="32"/>
      <c r="N5" s="33">
        <f aca="true" t="shared" si="0" ref="N5:U5">IF(E5&lt;&gt;"",$C5,0)</f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4">
        <v>0.25</v>
      </c>
      <c r="W5" s="33">
        <v>0</v>
      </c>
      <c r="X5" s="34">
        <v>0</v>
      </c>
      <c r="Y5" s="35">
        <f>+((V5*C5)+(W5*X5))/60</f>
        <v>0.008333333333333333</v>
      </c>
      <c r="Z5" s="36"/>
      <c r="AA5" s="59">
        <v>0.4791666666666667</v>
      </c>
      <c r="AB5" s="60">
        <f>AA5+Y5-(V5/60)</f>
        <v>0.4833333333333334</v>
      </c>
      <c r="AC5" s="61">
        <f>+AA5+Y5</f>
        <v>0.48750000000000004</v>
      </c>
      <c r="AD5" s="37"/>
    </row>
    <row r="6" spans="2:30" ht="14.25" customHeight="1">
      <c r="B6" s="62" t="s">
        <v>10</v>
      </c>
      <c r="C6" s="57">
        <v>2</v>
      </c>
      <c r="D6" s="29"/>
      <c r="E6" s="28"/>
      <c r="F6" s="28"/>
      <c r="G6" s="28"/>
      <c r="H6" s="28"/>
      <c r="I6" s="30"/>
      <c r="J6" s="30"/>
      <c r="K6" s="30"/>
      <c r="L6" s="31"/>
      <c r="M6" s="32"/>
      <c r="N6" s="33">
        <f aca="true" t="shared" si="1" ref="N6:N17">IF(E6&lt;&gt;"",$C6,0)</f>
        <v>0</v>
      </c>
      <c r="O6" s="33">
        <f aca="true" t="shared" si="2" ref="O6:O17">IF(F6&lt;&gt;"",$C6,0)</f>
        <v>0</v>
      </c>
      <c r="P6" s="33">
        <f aca="true" t="shared" si="3" ref="P6:P17">IF(G6&lt;&gt;"",$C6,0)</f>
        <v>0</v>
      </c>
      <c r="Q6" s="33">
        <f aca="true" t="shared" si="4" ref="Q6:Q17">IF(H6&lt;&gt;"",$C6,0)</f>
        <v>0</v>
      </c>
      <c r="R6" s="33">
        <f aca="true" t="shared" si="5" ref="R6:R17">IF(I6&lt;&gt;"",$C6,0)</f>
        <v>0</v>
      </c>
      <c r="S6" s="33">
        <f aca="true" t="shared" si="6" ref="S6:S17">IF(J6&lt;&gt;"",$C6,0)</f>
        <v>0</v>
      </c>
      <c r="T6" s="33">
        <f aca="true" t="shared" si="7" ref="T6:T17">IF(K6&lt;&gt;"",$C6,0)</f>
        <v>0</v>
      </c>
      <c r="U6" s="33">
        <f aca="true" t="shared" si="8" ref="U6:U17">IF(L6&lt;&gt;"",$C6,0)</f>
        <v>0</v>
      </c>
      <c r="V6" s="34">
        <v>0.25</v>
      </c>
      <c r="W6" s="33">
        <v>0</v>
      </c>
      <c r="X6" s="34">
        <v>0</v>
      </c>
      <c r="Y6" s="35">
        <f>+((V6*C6)+(W6*X6))/60</f>
        <v>0.008333333333333333</v>
      </c>
      <c r="Z6" s="36"/>
      <c r="AA6" s="59">
        <v>0.4875</v>
      </c>
      <c r="AB6" s="60">
        <f aca="true" t="shared" si="9" ref="AB6:AB13">AA6+Y6-(V6/60)</f>
        <v>0.4916666666666667</v>
      </c>
      <c r="AC6" s="61">
        <f aca="true" t="shared" si="10" ref="AC6:AC13">+AA6+Y6</f>
        <v>0.49583333333333335</v>
      </c>
      <c r="AD6" s="37"/>
    </row>
    <row r="7" spans="2:30" ht="14.25" customHeight="1">
      <c r="B7" s="62" t="s">
        <v>12</v>
      </c>
      <c r="C7" s="57">
        <v>1</v>
      </c>
      <c r="D7" s="29"/>
      <c r="E7" s="28"/>
      <c r="F7" s="28"/>
      <c r="G7" s="28"/>
      <c r="H7" s="28"/>
      <c r="I7" s="30"/>
      <c r="J7" s="30"/>
      <c r="K7" s="30"/>
      <c r="L7" s="31"/>
      <c r="M7" s="32"/>
      <c r="N7" s="33">
        <f t="shared" si="1"/>
        <v>0</v>
      </c>
      <c r="O7" s="33">
        <f t="shared" si="2"/>
        <v>0</v>
      </c>
      <c r="P7" s="33">
        <f t="shared" si="3"/>
        <v>0</v>
      </c>
      <c r="Q7" s="33">
        <f t="shared" si="4"/>
        <v>0</v>
      </c>
      <c r="R7" s="33">
        <f t="shared" si="5"/>
        <v>0</v>
      </c>
      <c r="S7" s="33">
        <f t="shared" si="6"/>
        <v>0</v>
      </c>
      <c r="T7" s="33">
        <f t="shared" si="7"/>
        <v>0</v>
      </c>
      <c r="U7" s="33">
        <f t="shared" si="8"/>
        <v>0</v>
      </c>
      <c r="V7" s="34">
        <v>0.25</v>
      </c>
      <c r="W7" s="33">
        <v>0</v>
      </c>
      <c r="X7" s="34">
        <v>0</v>
      </c>
      <c r="Y7" s="35">
        <f>+((V7*C7)+(W7*X7))/60</f>
        <v>0.004166666666666667</v>
      </c>
      <c r="Z7" s="36"/>
      <c r="AA7" s="59">
        <v>0.49583333333333335</v>
      </c>
      <c r="AB7" s="60">
        <f t="shared" si="9"/>
        <v>0.49583333333333335</v>
      </c>
      <c r="AC7" s="61">
        <f t="shared" si="10"/>
        <v>0.5</v>
      </c>
      <c r="AD7" s="37"/>
    </row>
    <row r="8" spans="2:30" ht="14.25" customHeight="1">
      <c r="B8" s="62" t="s">
        <v>13</v>
      </c>
      <c r="C8" s="57">
        <v>2</v>
      </c>
      <c r="D8" s="29"/>
      <c r="E8" s="28"/>
      <c r="F8" s="28"/>
      <c r="G8" s="28"/>
      <c r="H8" s="28"/>
      <c r="I8" s="30"/>
      <c r="J8" s="30"/>
      <c r="K8" s="30"/>
      <c r="L8" s="31"/>
      <c r="M8" s="32"/>
      <c r="N8" s="33">
        <f t="shared" si="1"/>
        <v>0</v>
      </c>
      <c r="O8" s="33">
        <f t="shared" si="2"/>
        <v>0</v>
      </c>
      <c r="P8" s="33">
        <f t="shared" si="3"/>
        <v>0</v>
      </c>
      <c r="Q8" s="33">
        <f t="shared" si="4"/>
        <v>0</v>
      </c>
      <c r="R8" s="33">
        <f t="shared" si="5"/>
        <v>0</v>
      </c>
      <c r="S8" s="33">
        <f t="shared" si="6"/>
        <v>0</v>
      </c>
      <c r="T8" s="33">
        <f t="shared" si="7"/>
        <v>0</v>
      </c>
      <c r="U8" s="33">
        <f t="shared" si="8"/>
        <v>0</v>
      </c>
      <c r="V8" s="34">
        <v>0.25</v>
      </c>
      <c r="W8" s="33">
        <v>0</v>
      </c>
      <c r="X8" s="34">
        <v>0</v>
      </c>
      <c r="Y8" s="35">
        <f>+((V8*C8)+(W8*X8))/60</f>
        <v>0.008333333333333333</v>
      </c>
      <c r="Z8" s="36"/>
      <c r="AA8" s="59">
        <v>0.5</v>
      </c>
      <c r="AB8" s="60">
        <f t="shared" si="9"/>
        <v>0.5041666666666667</v>
      </c>
      <c r="AC8" s="61">
        <f t="shared" si="10"/>
        <v>0.5083333333333333</v>
      </c>
      <c r="AD8" s="37"/>
    </row>
    <row r="9" spans="2:30" ht="14.25" customHeight="1">
      <c r="B9" s="62" t="s">
        <v>14</v>
      </c>
      <c r="C9" s="57">
        <v>2</v>
      </c>
      <c r="D9" s="29"/>
      <c r="E9" s="28"/>
      <c r="F9" s="28"/>
      <c r="G9" s="28"/>
      <c r="H9" s="28"/>
      <c r="I9" s="30"/>
      <c r="J9" s="30"/>
      <c r="K9" s="30"/>
      <c r="L9" s="31"/>
      <c r="M9" s="32"/>
      <c r="N9" s="33">
        <f t="shared" si="1"/>
        <v>0</v>
      </c>
      <c r="O9" s="33">
        <f t="shared" si="2"/>
        <v>0</v>
      </c>
      <c r="P9" s="33">
        <f t="shared" si="3"/>
        <v>0</v>
      </c>
      <c r="Q9" s="33">
        <f t="shared" si="4"/>
        <v>0</v>
      </c>
      <c r="R9" s="33">
        <f t="shared" si="5"/>
        <v>0</v>
      </c>
      <c r="S9" s="33">
        <f t="shared" si="6"/>
        <v>0</v>
      </c>
      <c r="T9" s="33">
        <f t="shared" si="7"/>
        <v>0</v>
      </c>
      <c r="U9" s="33">
        <f t="shared" si="8"/>
        <v>0</v>
      </c>
      <c r="V9" s="34">
        <v>0.25</v>
      </c>
      <c r="W9" s="33">
        <v>0</v>
      </c>
      <c r="X9" s="34">
        <v>0</v>
      </c>
      <c r="Y9" s="35">
        <f>+((V9*C9)+(W9*X9))/60</f>
        <v>0.008333333333333333</v>
      </c>
      <c r="Z9" s="36"/>
      <c r="AA9" s="59">
        <v>0.5083333333333333</v>
      </c>
      <c r="AB9" s="60">
        <f t="shared" si="9"/>
        <v>0.5125</v>
      </c>
      <c r="AC9" s="61">
        <f t="shared" si="10"/>
        <v>0.5166666666666666</v>
      </c>
      <c r="AD9" s="37"/>
    </row>
    <row r="10" spans="2:30" ht="14.25" customHeight="1">
      <c r="B10" s="62" t="s">
        <v>15</v>
      </c>
      <c r="C10" s="57">
        <v>1</v>
      </c>
      <c r="D10" s="29"/>
      <c r="E10" s="28"/>
      <c r="F10" s="28"/>
      <c r="G10" s="28"/>
      <c r="H10" s="28"/>
      <c r="I10" s="30"/>
      <c r="J10" s="30"/>
      <c r="K10" s="30"/>
      <c r="L10" s="31"/>
      <c r="M10" s="3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  <c r="S10" s="33">
        <f t="shared" si="6"/>
        <v>0</v>
      </c>
      <c r="T10" s="33">
        <f t="shared" si="7"/>
        <v>0</v>
      </c>
      <c r="U10" s="33">
        <f t="shared" si="8"/>
        <v>0</v>
      </c>
      <c r="V10" s="34">
        <v>0.25</v>
      </c>
      <c r="W10" s="33">
        <v>0</v>
      </c>
      <c r="X10" s="34">
        <v>0</v>
      </c>
      <c r="Y10" s="35">
        <f aca="true" t="shared" si="11" ref="Y10:Y17">+((V10*C10)+(W10*X10))/60</f>
        <v>0.004166666666666667</v>
      </c>
      <c r="Z10" s="36"/>
      <c r="AA10" s="59">
        <v>0.5166666666666667</v>
      </c>
      <c r="AB10" s="60">
        <f>AA10+Y10-(V10/60)</f>
        <v>0.5166666666666667</v>
      </c>
      <c r="AC10" s="61">
        <f>+AA10+Y10</f>
        <v>0.5208333333333334</v>
      </c>
      <c r="AD10" s="37"/>
    </row>
    <row r="11" spans="2:30" ht="14.25" customHeight="1">
      <c r="B11" s="62" t="s">
        <v>23</v>
      </c>
      <c r="C11" s="57">
        <v>2</v>
      </c>
      <c r="D11" s="29"/>
      <c r="E11" s="28"/>
      <c r="F11" s="28"/>
      <c r="G11" s="28"/>
      <c r="H11" s="28"/>
      <c r="I11" s="30"/>
      <c r="J11" s="30"/>
      <c r="K11" s="30"/>
      <c r="L11" s="31"/>
      <c r="M11" s="3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  <c r="S11" s="33">
        <f t="shared" si="6"/>
        <v>0</v>
      </c>
      <c r="T11" s="33">
        <f t="shared" si="7"/>
        <v>0</v>
      </c>
      <c r="U11" s="33">
        <f t="shared" si="8"/>
        <v>0</v>
      </c>
      <c r="V11" s="34">
        <v>0.25</v>
      </c>
      <c r="W11" s="33">
        <v>0</v>
      </c>
      <c r="X11" s="34">
        <v>0</v>
      </c>
      <c r="Y11" s="35">
        <f t="shared" si="11"/>
        <v>0.008333333333333333</v>
      </c>
      <c r="Z11" s="36"/>
      <c r="AA11" s="59">
        <v>0.5208333333333334</v>
      </c>
      <c r="AB11" s="60">
        <f t="shared" si="9"/>
        <v>0.525</v>
      </c>
      <c r="AC11" s="61">
        <f t="shared" si="10"/>
        <v>0.5291666666666667</v>
      </c>
      <c r="AD11" s="37"/>
    </row>
    <row r="12" spans="2:30" s="78" customFormat="1" ht="14.25" customHeight="1">
      <c r="B12" s="63" t="s">
        <v>16</v>
      </c>
      <c r="C12" s="64">
        <v>4</v>
      </c>
      <c r="D12" s="65"/>
      <c r="E12" s="66"/>
      <c r="F12" s="66"/>
      <c r="G12" s="66"/>
      <c r="H12" s="66"/>
      <c r="I12" s="67"/>
      <c r="J12" s="67"/>
      <c r="K12" s="67"/>
      <c r="L12" s="68"/>
      <c r="M12" s="69"/>
      <c r="N12" s="70">
        <f t="shared" si="1"/>
        <v>0</v>
      </c>
      <c r="O12" s="70">
        <f t="shared" si="2"/>
        <v>0</v>
      </c>
      <c r="P12" s="70">
        <f t="shared" si="3"/>
        <v>0</v>
      </c>
      <c r="Q12" s="70">
        <f t="shared" si="4"/>
        <v>0</v>
      </c>
      <c r="R12" s="70">
        <f t="shared" si="5"/>
        <v>0</v>
      </c>
      <c r="S12" s="70">
        <f t="shared" si="6"/>
        <v>0</v>
      </c>
      <c r="T12" s="70">
        <f t="shared" si="7"/>
        <v>0</v>
      </c>
      <c r="U12" s="70">
        <f t="shared" si="8"/>
        <v>0</v>
      </c>
      <c r="V12" s="71">
        <v>0.25</v>
      </c>
      <c r="W12" s="70">
        <v>0</v>
      </c>
      <c r="X12" s="71">
        <v>0</v>
      </c>
      <c r="Y12" s="72">
        <f t="shared" si="11"/>
        <v>0.016666666666666666</v>
      </c>
      <c r="Z12" s="73"/>
      <c r="AA12" s="74">
        <v>0.5833333333333334</v>
      </c>
      <c r="AB12" s="75">
        <f t="shared" si="9"/>
        <v>0.5958333333333334</v>
      </c>
      <c r="AC12" s="76">
        <f t="shared" si="10"/>
        <v>0.6000000000000001</v>
      </c>
      <c r="AD12" s="77"/>
    </row>
    <row r="13" spans="2:30" s="78" customFormat="1" ht="14.25" customHeight="1">
      <c r="B13" s="63" t="s">
        <v>17</v>
      </c>
      <c r="C13" s="64">
        <v>4</v>
      </c>
      <c r="D13" s="65"/>
      <c r="E13" s="66"/>
      <c r="F13" s="66"/>
      <c r="G13" s="66"/>
      <c r="H13" s="66"/>
      <c r="I13" s="67"/>
      <c r="J13" s="67"/>
      <c r="K13" s="67"/>
      <c r="L13" s="68"/>
      <c r="M13" s="69"/>
      <c r="N13" s="70">
        <f t="shared" si="1"/>
        <v>0</v>
      </c>
      <c r="O13" s="70">
        <f t="shared" si="2"/>
        <v>0</v>
      </c>
      <c r="P13" s="70">
        <f t="shared" si="3"/>
        <v>0</v>
      </c>
      <c r="Q13" s="70">
        <f t="shared" si="4"/>
        <v>0</v>
      </c>
      <c r="R13" s="70">
        <f t="shared" si="5"/>
        <v>0</v>
      </c>
      <c r="S13" s="70">
        <f t="shared" si="6"/>
        <v>0</v>
      </c>
      <c r="T13" s="70">
        <f t="shared" si="7"/>
        <v>0</v>
      </c>
      <c r="U13" s="70">
        <f t="shared" si="8"/>
        <v>0</v>
      </c>
      <c r="V13" s="71">
        <v>0.25</v>
      </c>
      <c r="W13" s="70">
        <v>0</v>
      </c>
      <c r="X13" s="71">
        <v>0</v>
      </c>
      <c r="Y13" s="72">
        <f t="shared" si="11"/>
        <v>0.016666666666666666</v>
      </c>
      <c r="Z13" s="73"/>
      <c r="AA13" s="74">
        <v>0.6</v>
      </c>
      <c r="AB13" s="75">
        <f t="shared" si="9"/>
        <v>0.6125</v>
      </c>
      <c r="AC13" s="76">
        <f t="shared" si="10"/>
        <v>0.6166666666666667</v>
      </c>
      <c r="AD13" s="77"/>
    </row>
    <row r="14" spans="2:30" s="78" customFormat="1" ht="14.25" customHeight="1">
      <c r="B14" s="63" t="s">
        <v>18</v>
      </c>
      <c r="C14" s="64">
        <v>1</v>
      </c>
      <c r="D14" s="65"/>
      <c r="E14" s="66"/>
      <c r="F14" s="66"/>
      <c r="G14" s="66"/>
      <c r="H14" s="66"/>
      <c r="I14" s="67"/>
      <c r="J14" s="67"/>
      <c r="K14" s="67"/>
      <c r="L14" s="68"/>
      <c r="M14" s="69"/>
      <c r="N14" s="70">
        <f t="shared" si="1"/>
        <v>0</v>
      </c>
      <c r="O14" s="70">
        <f t="shared" si="2"/>
        <v>0</v>
      </c>
      <c r="P14" s="70">
        <f t="shared" si="3"/>
        <v>0</v>
      </c>
      <c r="Q14" s="70">
        <f t="shared" si="4"/>
        <v>0</v>
      </c>
      <c r="R14" s="70">
        <f t="shared" si="5"/>
        <v>0</v>
      </c>
      <c r="S14" s="70">
        <f t="shared" si="6"/>
        <v>0</v>
      </c>
      <c r="T14" s="70">
        <f t="shared" si="7"/>
        <v>0</v>
      </c>
      <c r="U14" s="70">
        <f t="shared" si="8"/>
        <v>0</v>
      </c>
      <c r="V14" s="71">
        <v>0.25</v>
      </c>
      <c r="W14" s="70">
        <v>0</v>
      </c>
      <c r="X14" s="71">
        <v>0</v>
      </c>
      <c r="Y14" s="72">
        <f t="shared" si="11"/>
        <v>0.004166666666666667</v>
      </c>
      <c r="Z14" s="73"/>
      <c r="AA14" s="74">
        <v>0.6166666666666667</v>
      </c>
      <c r="AB14" s="75">
        <f>AA14+Y14-(V14/60)</f>
        <v>0.6166666666666667</v>
      </c>
      <c r="AC14" s="76">
        <f>+AA14+Y14</f>
        <v>0.6208333333333333</v>
      </c>
      <c r="AD14" s="77"/>
    </row>
    <row r="15" spans="2:30" s="78" customFormat="1" ht="14.25" customHeight="1">
      <c r="B15" s="63" t="s">
        <v>19</v>
      </c>
      <c r="C15" s="64">
        <v>8</v>
      </c>
      <c r="D15" s="65"/>
      <c r="E15" s="66"/>
      <c r="F15" s="66"/>
      <c r="G15" s="66"/>
      <c r="H15" s="66"/>
      <c r="I15" s="67"/>
      <c r="J15" s="67"/>
      <c r="K15" s="67"/>
      <c r="L15" s="68"/>
      <c r="M15" s="69"/>
      <c r="N15" s="70">
        <f t="shared" si="1"/>
        <v>0</v>
      </c>
      <c r="O15" s="70">
        <f t="shared" si="2"/>
        <v>0</v>
      </c>
      <c r="P15" s="70">
        <f t="shared" si="3"/>
        <v>0</v>
      </c>
      <c r="Q15" s="70">
        <f t="shared" si="4"/>
        <v>0</v>
      </c>
      <c r="R15" s="70">
        <f t="shared" si="5"/>
        <v>0</v>
      </c>
      <c r="S15" s="70">
        <f t="shared" si="6"/>
        <v>0</v>
      </c>
      <c r="T15" s="70">
        <f t="shared" si="7"/>
        <v>0</v>
      </c>
      <c r="U15" s="70">
        <f t="shared" si="8"/>
        <v>0</v>
      </c>
      <c r="V15" s="71">
        <v>0.25</v>
      </c>
      <c r="W15" s="70">
        <v>0</v>
      </c>
      <c r="X15" s="71">
        <v>0</v>
      </c>
      <c r="Y15" s="72">
        <f t="shared" si="11"/>
        <v>0.03333333333333333</v>
      </c>
      <c r="Z15" s="73"/>
      <c r="AA15" s="74">
        <v>0.6208333333333333</v>
      </c>
      <c r="AB15" s="75">
        <f>AA15+Y15-(V15/60)</f>
        <v>0.65</v>
      </c>
      <c r="AC15" s="76">
        <f>+AA15+Y15</f>
        <v>0.6541666666666667</v>
      </c>
      <c r="AD15" s="77"/>
    </row>
    <row r="16" spans="2:30" s="78" customFormat="1" ht="14.25" customHeight="1">
      <c r="B16" s="63" t="s">
        <v>20</v>
      </c>
      <c r="C16" s="64">
        <v>2</v>
      </c>
      <c r="D16" s="65"/>
      <c r="E16" s="66"/>
      <c r="F16" s="66"/>
      <c r="G16" s="66"/>
      <c r="H16" s="66"/>
      <c r="I16" s="67"/>
      <c r="J16" s="67"/>
      <c r="K16" s="67"/>
      <c r="L16" s="68"/>
      <c r="M16" s="69"/>
      <c r="N16" s="70">
        <f t="shared" si="1"/>
        <v>0</v>
      </c>
      <c r="O16" s="70">
        <f t="shared" si="2"/>
        <v>0</v>
      </c>
      <c r="P16" s="70">
        <f t="shared" si="3"/>
        <v>0</v>
      </c>
      <c r="Q16" s="70">
        <f t="shared" si="4"/>
        <v>0</v>
      </c>
      <c r="R16" s="70">
        <f t="shared" si="5"/>
        <v>0</v>
      </c>
      <c r="S16" s="70">
        <f t="shared" si="6"/>
        <v>0</v>
      </c>
      <c r="T16" s="70">
        <f t="shared" si="7"/>
        <v>0</v>
      </c>
      <c r="U16" s="70">
        <f t="shared" si="8"/>
        <v>0</v>
      </c>
      <c r="V16" s="71">
        <v>0.25</v>
      </c>
      <c r="W16" s="70">
        <v>0</v>
      </c>
      <c r="X16" s="71">
        <v>0</v>
      </c>
      <c r="Y16" s="72">
        <f t="shared" si="11"/>
        <v>0.008333333333333333</v>
      </c>
      <c r="Z16" s="73"/>
      <c r="AA16" s="74">
        <v>0.6541666666666667</v>
      </c>
      <c r="AB16" s="75">
        <f>AA16+Y16-(V16/60)</f>
        <v>0.6583333333333333</v>
      </c>
      <c r="AC16" s="76">
        <f>+AA16+Y16</f>
        <v>0.6625</v>
      </c>
      <c r="AD16" s="77"/>
    </row>
    <row r="17" spans="2:30" ht="14.25" customHeight="1">
      <c r="B17" s="62" t="s">
        <v>24</v>
      </c>
      <c r="C17" s="57">
        <v>1</v>
      </c>
      <c r="D17" s="29"/>
      <c r="E17" s="28"/>
      <c r="F17" s="28"/>
      <c r="G17" s="28"/>
      <c r="H17" s="28"/>
      <c r="I17" s="30"/>
      <c r="J17" s="30"/>
      <c r="K17" s="30"/>
      <c r="L17" s="31"/>
      <c r="M17" s="3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  <c r="S17" s="33">
        <f t="shared" si="6"/>
        <v>0</v>
      </c>
      <c r="T17" s="33">
        <f t="shared" si="7"/>
        <v>0</v>
      </c>
      <c r="U17" s="33">
        <f t="shared" si="8"/>
        <v>0</v>
      </c>
      <c r="V17" s="34">
        <v>0.25</v>
      </c>
      <c r="W17" s="33">
        <v>0</v>
      </c>
      <c r="X17" s="34">
        <v>0</v>
      </c>
      <c r="Y17" s="35">
        <f t="shared" si="11"/>
        <v>0.004166666666666667</v>
      </c>
      <c r="Z17" s="36"/>
      <c r="AA17" s="59">
        <v>0.6625</v>
      </c>
      <c r="AB17" s="60">
        <f>AA17+Y17-(V17/60)</f>
        <v>0.6625</v>
      </c>
      <c r="AC17" s="61">
        <f>+AA17+Y17</f>
        <v>0.6666666666666666</v>
      </c>
      <c r="AD17" s="37"/>
    </row>
    <row r="18" spans="2:30" ht="14.25" customHeight="1">
      <c r="B18" s="42"/>
      <c r="C18" s="42"/>
      <c r="D18" s="29"/>
      <c r="E18" s="42"/>
      <c r="F18" s="42"/>
      <c r="G18" s="30"/>
      <c r="H18" s="30"/>
      <c r="I18" s="30"/>
      <c r="J18" s="30"/>
      <c r="K18" s="30"/>
      <c r="L18" s="43"/>
      <c r="M18" s="32"/>
      <c r="N18" s="44"/>
      <c r="O18" s="44"/>
      <c r="P18" s="44"/>
      <c r="Q18" s="44"/>
      <c r="R18" s="44"/>
      <c r="S18" s="44"/>
      <c r="T18" s="44"/>
      <c r="U18" s="44"/>
      <c r="V18" s="34"/>
      <c r="W18" s="45"/>
      <c r="X18" s="34"/>
      <c r="Y18" s="46"/>
      <c r="Z18" s="36"/>
      <c r="AA18" s="47"/>
      <c r="AB18" s="40"/>
      <c r="AC18" s="41"/>
      <c r="AD18" s="37"/>
    </row>
    <row r="19" spans="2:30" ht="14.25" customHeight="1">
      <c r="B19" s="48" t="s">
        <v>8</v>
      </c>
      <c r="C19" s="30">
        <f>SUM(C5:C18)</f>
        <v>32</v>
      </c>
      <c r="D19" s="39"/>
      <c r="E19" s="38">
        <f aca="true" t="shared" si="12" ref="E19:K19">SUM(N6:N17)</f>
        <v>0</v>
      </c>
      <c r="F19" s="38">
        <f t="shared" si="12"/>
        <v>0</v>
      </c>
      <c r="G19" s="38">
        <f t="shared" si="12"/>
        <v>0</v>
      </c>
      <c r="H19" s="38">
        <f t="shared" si="12"/>
        <v>0</v>
      </c>
      <c r="I19" s="38">
        <f t="shared" si="12"/>
        <v>0</v>
      </c>
      <c r="J19" s="38">
        <f t="shared" si="12"/>
        <v>0</v>
      </c>
      <c r="K19" s="38">
        <f t="shared" si="12"/>
        <v>0</v>
      </c>
      <c r="L19" s="49"/>
      <c r="M19" s="32"/>
      <c r="N19" s="44">
        <f aca="true" t="shared" si="13" ref="N19:U19">SUM(N6:N18)</f>
        <v>0</v>
      </c>
      <c r="O19" s="44">
        <f t="shared" si="13"/>
        <v>0</v>
      </c>
      <c r="P19" s="44">
        <f t="shared" si="13"/>
        <v>0</v>
      </c>
      <c r="Q19" s="44">
        <f t="shared" si="13"/>
        <v>0</v>
      </c>
      <c r="R19" s="44">
        <f t="shared" si="13"/>
        <v>0</v>
      </c>
      <c r="S19" s="44">
        <f t="shared" si="13"/>
        <v>0</v>
      </c>
      <c r="T19" s="44">
        <f t="shared" si="13"/>
        <v>0</v>
      </c>
      <c r="U19" s="44">
        <f t="shared" si="13"/>
        <v>0</v>
      </c>
      <c r="V19" s="33"/>
      <c r="W19" s="44"/>
      <c r="X19" s="33"/>
      <c r="Y19" s="44"/>
      <c r="Z19" s="36"/>
      <c r="AA19" s="49"/>
      <c r="AB19" s="40"/>
      <c r="AC19" s="50"/>
      <c r="AD19" s="37"/>
    </row>
    <row r="20" spans="2:29" ht="6.75" customHeight="1" thickBot="1">
      <c r="B20" s="51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  <c r="AA20" s="55"/>
      <c r="AB20" s="55"/>
      <c r="AC20" s="56"/>
    </row>
  </sheetData>
  <sheetProtection/>
  <printOptions/>
  <pageMargins left="0.6299212598425197" right="0.3937007874015748" top="0.8661417322834646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Carolina</cp:lastModifiedBy>
  <cp:lastPrinted>2016-09-17T09:02:56Z</cp:lastPrinted>
  <dcterms:created xsi:type="dcterms:W3CDTF">2013-04-26T14:50:24Z</dcterms:created>
  <dcterms:modified xsi:type="dcterms:W3CDTF">2016-09-17T09:42:44Z</dcterms:modified>
  <cp:category/>
  <cp:version/>
  <cp:contentType/>
  <cp:contentStatus/>
</cp:coreProperties>
</file>